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52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<sst xmlns="http://schemas.openxmlformats.org/spreadsheetml/2006/main" count="40" uniqueCount="39">
  <si>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</si>
  <si>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</si>
  <si>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</si>
  <si>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</si>
  <si>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</si>
  <si>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</si>
  <si>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</si>
  <si>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</si>
  <si>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</si>
  <si>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</si>
  <si>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</si>
  <si>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</si>
  <si>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</si>
  <si>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</si>
  <si>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</si>
  <si>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</si>
  <si>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</si>
  <si>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</si>
  <si>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</si>
  <si>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</si>
  <si>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</si>
  <si>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</si>
  <si>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</si>
  <si>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</si>
  <si>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</si>
  <si>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</si>
  <si>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</si>
  <si>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</si>
  <si>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</si>
  <si>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</si>
  <si>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</si>
  <si>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</si>
  <si>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2013          skutečnost</t>
  </si>
  <si>
    <t xml:space="preserve">Zpracoval:  Lenka Šteflová  </t>
  </si>
  <si>
    <t xml:space="preserve">Sejmuto dne: </t>
  </si>
  <si>
    <t xml:space="preserve">Zveřejněno na úřední a elektronické desce: </t>
  </si>
  <si>
    <t>na období let 2020 až 2023</t>
  </si>
  <si>
    <t xml:space="preserve">K tomuto návrhu střednědobého výhledu rozpočtu na rok 2020-2023 je možno se vyjádřit formou písemného podání do  </t>
  </si>
  <si>
    <t xml:space="preserve">NÁVRH  -  Střednědobý výhled rozpočtu obce Vestec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</si>
</sst>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5" fillId="33" borderId="26" xfId="0" applyNumberFormat="1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4" fillId="33" borderId="14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4" fillId="33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 wrapText="1"/>
    </xf>
    <xf numFmtId="4" fontId="2" fillId="0" borderId="18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4.57421875" style="0" bestFit="1" customWidth="1"/>
    <col min="2" max="2" width="8.28125" style="0" bestFit="1" customWidth="1"/>
    <col min="3" max="3" width="45.57421875" style="0" bestFit="1" customWidth="1"/>
    <col min="4" max="4" width="10.8515625" style="0" hidden="1" customWidth="1"/>
    <col min="5" max="5" width="6.421875" style="0" customWidth="1"/>
    <col min="6" max="6" width="15.7109375" style="0" customWidth="1"/>
    <col min="7" max="7" width="14.7109375" style="0" customWidth="1"/>
    <col min="8" max="8" width="15.57421875" style="0" customWidth="1"/>
    <col min="9" max="9" width="15.421875" style="0" customWidth="1"/>
  </cols>
  <sheetData>
    <row r="1" spans="1:11" ht="23.2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3"/>
      <c r="K1" s="3"/>
    </row>
    <row r="2" ht="9" customHeight="1"/>
    <row r="3" spans="1:11" ht="18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1"/>
      <c r="K3" s="1"/>
    </row>
    <row r="4" spans="1:10" ht="12.75">
      <c r="A4" s="69"/>
      <c r="B4" s="69"/>
      <c r="C4" s="69"/>
      <c r="D4" s="69"/>
      <c r="E4" s="69"/>
      <c r="F4" s="69"/>
      <c r="G4" s="69"/>
      <c r="H4" s="69"/>
      <c r="I4" s="69"/>
      <c r="J4" s="2"/>
    </row>
    <row r="5" ht="13.5" thickBot="1"/>
    <row r="6" spans="1:9" ht="17.25" customHeight="1">
      <c r="A6" s="73" t="s">
        <v>15</v>
      </c>
      <c r="B6" s="73" t="s">
        <v>0</v>
      </c>
      <c r="C6" s="75"/>
      <c r="D6" s="70" t="s">
        <v>7</v>
      </c>
      <c r="E6" s="71"/>
      <c r="F6" s="71"/>
      <c r="G6" s="71"/>
      <c r="H6" s="71"/>
      <c r="I6" s="72"/>
    </row>
    <row r="7" spans="1:9" ht="23.25" thickBot="1">
      <c r="A7" s="74"/>
      <c r="B7" s="74"/>
      <c r="C7" s="76"/>
      <c r="D7" s="26" t="s">
        <v>32</v>
      </c>
      <c r="E7" s="4"/>
      <c r="F7" s="65">
        <v>2020</v>
      </c>
      <c r="G7" s="9">
        <v>2021</v>
      </c>
      <c r="H7" s="9">
        <v>2022</v>
      </c>
      <c r="I7" s="10">
        <v>2023</v>
      </c>
    </row>
    <row r="8" spans="1:9" ht="21" customHeight="1" thickBot="1">
      <c r="A8" s="34" t="s">
        <v>19</v>
      </c>
      <c r="B8" s="8"/>
      <c r="C8" s="43" t="s">
        <v>31</v>
      </c>
      <c r="D8" s="27"/>
      <c r="E8" s="45"/>
      <c r="F8" s="13">
        <v>1662000</v>
      </c>
      <c r="G8" s="11">
        <f>F20</f>
        <v>0</v>
      </c>
      <c r="H8" s="12">
        <f>G20</f>
        <v>335000</v>
      </c>
      <c r="I8" s="13">
        <f>H20</f>
        <v>1910000</v>
      </c>
    </row>
    <row r="9" spans="1:9" ht="21" customHeight="1">
      <c r="A9" s="35"/>
      <c r="B9" s="35" t="s">
        <v>8</v>
      </c>
      <c r="C9" s="54" t="s">
        <v>1</v>
      </c>
      <c r="D9" s="31"/>
      <c r="E9" s="48"/>
      <c r="F9" s="57">
        <v>4502000</v>
      </c>
      <c r="G9" s="55">
        <v>4600000</v>
      </c>
      <c r="H9" s="56">
        <v>4650000</v>
      </c>
      <c r="I9" s="57">
        <v>4650000</v>
      </c>
    </row>
    <row r="10" spans="1:9" ht="21" customHeight="1">
      <c r="A10" s="36"/>
      <c r="B10" s="36" t="s">
        <v>9</v>
      </c>
      <c r="C10" s="58" t="s">
        <v>2</v>
      </c>
      <c r="D10" s="28"/>
      <c r="E10" s="46"/>
      <c r="F10" s="59">
        <v>2776000</v>
      </c>
      <c r="G10" s="14">
        <v>750000</v>
      </c>
      <c r="H10" s="14">
        <v>2000000</v>
      </c>
      <c r="I10" s="59">
        <v>2000000</v>
      </c>
    </row>
    <row r="11" spans="1:9" ht="21" customHeight="1">
      <c r="A11" s="36"/>
      <c r="B11" s="36" t="s">
        <v>10</v>
      </c>
      <c r="C11" s="58" t="s">
        <v>3</v>
      </c>
      <c r="D11" s="28"/>
      <c r="E11" s="46"/>
      <c r="F11" s="59">
        <f>1.02*E11</f>
        <v>0</v>
      </c>
      <c r="G11" s="14">
        <f>1.02*F11</f>
        <v>0</v>
      </c>
      <c r="H11" s="14">
        <f>1.02*G11</f>
        <v>0</v>
      </c>
      <c r="I11" s="59">
        <f>1.02*H11</f>
        <v>0</v>
      </c>
    </row>
    <row r="12" spans="1:9" ht="21" customHeight="1" thickBot="1">
      <c r="A12" s="37"/>
      <c r="B12" s="37" t="s">
        <v>11</v>
      </c>
      <c r="C12" s="60" t="s">
        <v>6</v>
      </c>
      <c r="D12" s="29"/>
      <c r="E12" s="47"/>
      <c r="F12" s="59">
        <f>1.02*E12</f>
        <v>0</v>
      </c>
      <c r="G12" s="14">
        <v>0</v>
      </c>
      <c r="H12" s="14">
        <f>1.02*G12</f>
        <v>0</v>
      </c>
      <c r="I12" s="59">
        <f>1.02*H12</f>
        <v>0</v>
      </c>
    </row>
    <row r="13" spans="1:9" ht="21" customHeight="1" thickBot="1">
      <c r="A13" s="38" t="s">
        <v>20</v>
      </c>
      <c r="B13" s="50"/>
      <c r="C13" s="61" t="s">
        <v>16</v>
      </c>
      <c r="D13" s="30">
        <f aca="true" t="shared" si="0" ref="D13:I13">SUM(D9:D12)</f>
        <v>0</v>
      </c>
      <c r="E13" s="5"/>
      <c r="F13" s="18">
        <f>SUM(F9:F12)</f>
        <v>7278000</v>
      </c>
      <c r="G13" s="17">
        <f t="shared" si="0"/>
        <v>5350000</v>
      </c>
      <c r="H13" s="17">
        <f t="shared" si="0"/>
        <v>6650000</v>
      </c>
      <c r="I13" s="18">
        <f t="shared" si="0"/>
        <v>6650000</v>
      </c>
    </row>
    <row r="14" spans="1:9" ht="21" customHeight="1">
      <c r="A14" s="39"/>
      <c r="B14" s="35" t="s">
        <v>12</v>
      </c>
      <c r="C14" s="62" t="s">
        <v>4</v>
      </c>
      <c r="D14" s="28"/>
      <c r="E14" s="46"/>
      <c r="F14" s="16">
        <v>3600000</v>
      </c>
      <c r="G14" s="14">
        <v>3200000</v>
      </c>
      <c r="H14" s="15">
        <v>3500000</v>
      </c>
      <c r="I14" s="16">
        <v>3600000</v>
      </c>
    </row>
    <row r="15" spans="1:9" ht="21" customHeight="1" thickBot="1">
      <c r="A15" s="40"/>
      <c r="B15" s="37" t="s">
        <v>13</v>
      </c>
      <c r="C15" s="60" t="s">
        <v>5</v>
      </c>
      <c r="D15" s="29"/>
      <c r="E15" s="47"/>
      <c r="F15" s="44">
        <v>4920000</v>
      </c>
      <c r="G15" s="14">
        <v>1500000</v>
      </c>
      <c r="H15" s="15">
        <f>1.05*G15</f>
        <v>1575000</v>
      </c>
      <c r="I15" s="44">
        <v>2200000</v>
      </c>
    </row>
    <row r="16" spans="1:9" ht="21" customHeight="1" thickBot="1">
      <c r="A16" s="38" t="s">
        <v>21</v>
      </c>
      <c r="B16" s="50"/>
      <c r="C16" s="61" t="s">
        <v>17</v>
      </c>
      <c r="D16" s="30">
        <f aca="true" t="shared" si="1" ref="D16:I16">SUM(D14:D15)</f>
        <v>0</v>
      </c>
      <c r="E16" s="5"/>
      <c r="F16" s="18">
        <f>SUM(F14:F15)</f>
        <v>8520000</v>
      </c>
      <c r="G16" s="17">
        <f t="shared" si="1"/>
        <v>4700000</v>
      </c>
      <c r="H16" s="17">
        <f t="shared" si="1"/>
        <v>5075000</v>
      </c>
      <c r="I16" s="18">
        <f t="shared" si="1"/>
        <v>5800000</v>
      </c>
    </row>
    <row r="17" spans="1:9" ht="21" customHeight="1">
      <c r="A17" s="41" t="s">
        <v>22</v>
      </c>
      <c r="B17" s="51" t="s">
        <v>14</v>
      </c>
      <c r="C17" s="54" t="s">
        <v>18</v>
      </c>
      <c r="D17" s="31"/>
      <c r="E17" s="48"/>
      <c r="F17" s="20">
        <v>0</v>
      </c>
      <c r="G17" s="19">
        <v>0</v>
      </c>
      <c r="H17" s="19">
        <v>0</v>
      </c>
      <c r="I17" s="20">
        <v>0</v>
      </c>
    </row>
    <row r="18" spans="1:9" ht="21" customHeight="1" thickBot="1">
      <c r="A18" s="42" t="s">
        <v>23</v>
      </c>
      <c r="B18" s="52" t="s">
        <v>14</v>
      </c>
      <c r="C18" s="63" t="s">
        <v>30</v>
      </c>
      <c r="D18" s="32"/>
      <c r="E18" s="49"/>
      <c r="F18" s="23">
        <v>420000</v>
      </c>
      <c r="G18" s="21">
        <v>315000</v>
      </c>
      <c r="H18" s="22">
        <v>0</v>
      </c>
      <c r="I18" s="23">
        <v>0</v>
      </c>
    </row>
    <row r="19" spans="1:9" ht="21" customHeight="1" thickBot="1">
      <c r="A19" s="7" t="s">
        <v>24</v>
      </c>
      <c r="B19" s="53" t="s">
        <v>28</v>
      </c>
      <c r="C19" s="64" t="s">
        <v>26</v>
      </c>
      <c r="D19" s="33">
        <f aca="true" t="shared" si="2" ref="D19:I19">D13-D16+D17-D18</f>
        <v>0</v>
      </c>
      <c r="E19" s="6"/>
      <c r="F19" s="25">
        <f>F13-F16+F17-F18</f>
        <v>-1662000</v>
      </c>
      <c r="G19" s="24">
        <f t="shared" si="2"/>
        <v>335000</v>
      </c>
      <c r="H19" s="24">
        <f t="shared" si="2"/>
        <v>1575000</v>
      </c>
      <c r="I19" s="25">
        <f t="shared" si="2"/>
        <v>850000</v>
      </c>
    </row>
    <row r="20" spans="1:9" ht="21" customHeight="1" thickBot="1">
      <c r="A20" s="7" t="s">
        <v>25</v>
      </c>
      <c r="B20" s="53" t="s">
        <v>29</v>
      </c>
      <c r="C20" s="64" t="s">
        <v>27</v>
      </c>
      <c r="D20" s="33">
        <f aca="true" t="shared" si="3" ref="D20:I20">D8+D19</f>
        <v>0</v>
      </c>
      <c r="E20" s="6"/>
      <c r="F20" s="25">
        <f>F8+F19</f>
        <v>0</v>
      </c>
      <c r="G20" s="24">
        <f t="shared" si="3"/>
        <v>335000</v>
      </c>
      <c r="H20" s="24">
        <f t="shared" si="3"/>
        <v>1910000</v>
      </c>
      <c r="I20" s="25">
        <f t="shared" si="3"/>
        <v>2760000</v>
      </c>
    </row>
    <row r="22" ht="12.75">
      <c r="A22" t="s">
        <v>33</v>
      </c>
    </row>
    <row r="23" ht="24" customHeight="1">
      <c r="A23" s="66" t="s">
        <v>35</v>
      </c>
    </row>
    <row r="24" ht="31.5" customHeight="1">
      <c r="A24" t="s">
        <v>34</v>
      </c>
    </row>
    <row r="25" ht="21" customHeight="1">
      <c r="A25" t="s">
        <v>37</v>
      </c>
    </row>
  </sheetData>
  <sheetProtection/>
  <mergeCells count="6">
    <mergeCell ref="A1:I1"/>
    <mergeCell ref="A3:I3"/>
    <mergeCell ref="A4:I4"/>
    <mergeCell ref="D6:I6"/>
    <mergeCell ref="A6:A7"/>
    <mergeCell ref="B6:C7"/>
  </mergeCells>
  <printOptions horizontalCentered="1"/>
  <pageMargins left="0.25" right="0.25" top="0.75" bottom="0.75" header="0.3" footer="0.3"/>
  <pageSetup horizontalDpi="600" verticalDpi="600" orientation="landscape" paperSize="9" scale="95" r:id="rId1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Petřinová</dc:creator>
  <cp:keywords/>
  <dc:description/>
  <cp:lastModifiedBy>ucetni</cp:lastModifiedBy>
  <cp:lastPrinted>2020-02-13T12:07:35Z</cp:lastPrinted>
  <dcterms:created xsi:type="dcterms:W3CDTF">2009-12-01T12:23:00Z</dcterms:created>
  <dcterms:modified xsi:type="dcterms:W3CDTF">2020-02-13T12:08:45Z</dcterms:modified>
  <cp:category/>
  <cp:version/>
  <cp:contentType/>
  <cp:contentStatus/>
</cp:coreProperties>
</file>