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<sst xmlns="http://schemas.openxmlformats.org/spreadsheetml/2006/main" count="40" uniqueCount="39">
  <si>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Název</t>
  </si>
  <si>
    <t>Daňové příjmy</t>
  </si>
  <si>
    <t>Nedaňové příjmy</t>
  </si>
  <si>
    <t>Kapitálové příjmy</t>
  </si>
  <si>
    <t>Běžné výdaje</t>
  </si>
  <si>
    <t>Kapitálové výdaje</t>
  </si>
  <si>
    <t xml:space="preserve">Dotace  </t>
  </si>
  <si>
    <t>Rok</t>
  </si>
  <si>
    <t>Třída 1</t>
  </si>
  <si>
    <t>Třída 2</t>
  </si>
  <si>
    <t>Třída 3</t>
  </si>
  <si>
    <t>Třída 4</t>
  </si>
  <si>
    <t>Třída 5</t>
  </si>
  <si>
    <t>Třída 6</t>
  </si>
  <si>
    <t>Třída 8</t>
  </si>
  <si>
    <t>Č.ř.</t>
  </si>
  <si>
    <t xml:space="preserve">Příjmy celkem </t>
  </si>
  <si>
    <t>Výdaje celkem</t>
  </si>
  <si>
    <t>Příjmy z financování</t>
  </si>
  <si>
    <t>A</t>
  </si>
  <si>
    <t>P</t>
  </si>
  <si>
    <t>V</t>
  </si>
  <si>
    <t>+F</t>
  </si>
  <si>
    <t>-F</t>
  </si>
  <si>
    <t>B</t>
  </si>
  <si>
    <t>C</t>
  </si>
  <si>
    <t>Hotovost běžného roku bez PS</t>
  </si>
  <si>
    <t>Hotovost na konci roku</t>
  </si>
  <si>
    <t>P-V+/-F</t>
  </si>
  <si>
    <t>A+B</t>
  </si>
  <si>
    <t>Výdaje z financování - splátka úvěru, ostatní</t>
  </si>
  <si>
    <t>Počáteční stav peněžních prostředků k 1.1.</t>
  </si>
  <si>
    <t>2013          skutečnost</t>
  </si>
  <si>
    <t>na období let 2019 až 2022</t>
  </si>
  <si>
    <t xml:space="preserve">Zpracoval:  Lenka Šteflová  </t>
  </si>
  <si>
    <t xml:space="preserve">Návrh střednědobého výhledu rozpočtu obce Vestec </t>
  </si>
  <si>
    <t xml:space="preserve">K tomuto návrhu střednědobého výhledu rozpočtu na rok 2019-2022 je možno se vyjádřit formou písemného podání do  </t>
  </si>
  <si>
    <t xml:space="preserve">Sejmuto dne: </t>
  </si>
  <si>
    <t xml:space="preserve">Zveřejněno na úřední a elektronické desce: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</si>
</sst>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1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25" xfId="0" applyNumberFormat="1" applyFont="1" applyBorder="1" applyAlignment="1">
      <alignment vertical="center"/>
    </xf>
    <xf numFmtId="4" fontId="5" fillId="33" borderId="12" xfId="0" applyNumberFormat="1" applyFont="1" applyFill="1" applyBorder="1" applyAlignment="1">
      <alignment vertical="center"/>
    </xf>
    <xf numFmtId="4" fontId="5" fillId="33" borderId="26" xfId="0" applyNumberFormat="1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 wrapText="1"/>
    </xf>
    <xf numFmtId="4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4" fillId="33" borderId="14" xfId="0" applyNumberFormat="1" applyFont="1" applyFill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4" fontId="4" fillId="33" borderId="31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 wrapText="1"/>
    </xf>
    <xf numFmtId="4" fontId="2" fillId="0" borderId="18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0" fontId="6" fillId="0" borderId="42" xfId="0" applyFont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/>
    </xf>
    <xf numFmtId="4" fontId="6" fillId="0" borderId="38" xfId="0" applyNumberFormat="1" applyFont="1" applyBorder="1" applyAlignment="1">
      <alignment vertical="center"/>
    </xf>
    <xf numFmtId="4" fontId="5" fillId="33" borderId="11" xfId="0" applyNumberFormat="1" applyFont="1" applyFill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4.57421875" style="0" bestFit="1" customWidth="1"/>
    <col min="2" max="2" width="8.28125" style="0" bestFit="1" customWidth="1"/>
    <col min="3" max="3" width="45.57421875" style="0" bestFit="1" customWidth="1"/>
    <col min="4" max="4" width="10.8515625" style="0" hidden="1" customWidth="1"/>
    <col min="5" max="5" width="6.421875" style="0" customWidth="1"/>
    <col min="6" max="6" width="15.7109375" style="0" customWidth="1"/>
    <col min="7" max="7" width="14.7109375" style="0" customWidth="1"/>
    <col min="8" max="8" width="15.57421875" style="0" customWidth="1"/>
    <col min="9" max="9" width="15.421875" style="0" customWidth="1"/>
  </cols>
  <sheetData>
    <row r="2" spans="1:11" ht="23.25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3"/>
      <c r="K2" s="3"/>
    </row>
    <row r="3" ht="9" customHeight="1"/>
    <row r="4" spans="1:11" ht="18">
      <c r="A4" s="74" t="s">
        <v>33</v>
      </c>
      <c r="B4" s="74"/>
      <c r="C4" s="74"/>
      <c r="D4" s="74"/>
      <c r="E4" s="74"/>
      <c r="F4" s="74"/>
      <c r="G4" s="74"/>
      <c r="H4" s="74"/>
      <c r="I4" s="74"/>
      <c r="J4" s="1"/>
      <c r="K4" s="1"/>
    </row>
    <row r="5" spans="1:10" ht="12.75">
      <c r="A5" s="75"/>
      <c r="B5" s="75"/>
      <c r="C5" s="75"/>
      <c r="D5" s="75"/>
      <c r="E5" s="75"/>
      <c r="F5" s="75"/>
      <c r="G5" s="75"/>
      <c r="H5" s="75"/>
      <c r="I5" s="75"/>
      <c r="J5" s="2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2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2"/>
    </row>
    <row r="8" ht="13.5" thickBot="1"/>
    <row r="9" spans="1:9" ht="17.25" customHeight="1">
      <c r="A9" s="79" t="s">
        <v>15</v>
      </c>
      <c r="B9" s="79" t="s">
        <v>0</v>
      </c>
      <c r="C9" s="81"/>
      <c r="D9" s="76" t="s">
        <v>7</v>
      </c>
      <c r="E9" s="77"/>
      <c r="F9" s="77"/>
      <c r="G9" s="77"/>
      <c r="H9" s="77"/>
      <c r="I9" s="78"/>
    </row>
    <row r="10" spans="1:9" ht="23.25" thickBot="1">
      <c r="A10" s="80"/>
      <c r="B10" s="80"/>
      <c r="C10" s="82"/>
      <c r="D10" s="27" t="s">
        <v>32</v>
      </c>
      <c r="E10" s="5"/>
      <c r="F10" s="66">
        <v>2019</v>
      </c>
      <c r="G10" s="10">
        <v>2020</v>
      </c>
      <c r="H10" s="10">
        <v>2021</v>
      </c>
      <c r="I10" s="11">
        <v>2022</v>
      </c>
    </row>
    <row r="11" spans="1:9" ht="21" customHeight="1" thickBot="1">
      <c r="A11" s="35" t="s">
        <v>19</v>
      </c>
      <c r="B11" s="9"/>
      <c r="C11" s="44" t="s">
        <v>31</v>
      </c>
      <c r="D11" s="28"/>
      <c r="E11" s="46"/>
      <c r="F11" s="67">
        <v>2079000</v>
      </c>
      <c r="G11" s="12">
        <f>F23</f>
        <v>0</v>
      </c>
      <c r="H11" s="13">
        <f>G23</f>
        <v>163000</v>
      </c>
      <c r="I11" s="14">
        <f>H23</f>
        <v>193000</v>
      </c>
    </row>
    <row r="12" spans="1:9" ht="21" customHeight="1">
      <c r="A12" s="36"/>
      <c r="B12" s="36" t="s">
        <v>8</v>
      </c>
      <c r="C12" s="55" t="s">
        <v>1</v>
      </c>
      <c r="D12" s="32"/>
      <c r="E12" s="49"/>
      <c r="F12" s="20">
        <v>3877000</v>
      </c>
      <c r="G12" s="56">
        <v>4000000</v>
      </c>
      <c r="H12" s="57">
        <v>4050000</v>
      </c>
      <c r="I12" s="58">
        <v>4050000</v>
      </c>
    </row>
    <row r="13" spans="1:9" ht="21" customHeight="1">
      <c r="A13" s="37"/>
      <c r="B13" s="37" t="s">
        <v>9</v>
      </c>
      <c r="C13" s="59" t="s">
        <v>2</v>
      </c>
      <c r="D13" s="29"/>
      <c r="E13" s="47"/>
      <c r="F13" s="68">
        <v>1943000</v>
      </c>
      <c r="G13" s="15">
        <v>1943000</v>
      </c>
      <c r="H13" s="15">
        <v>2000000</v>
      </c>
      <c r="I13" s="60">
        <v>2000000</v>
      </c>
    </row>
    <row r="14" spans="1:9" ht="21" customHeight="1">
      <c r="A14" s="37"/>
      <c r="B14" s="37" t="s">
        <v>10</v>
      </c>
      <c r="C14" s="59" t="s">
        <v>3</v>
      </c>
      <c r="D14" s="29"/>
      <c r="E14" s="47"/>
      <c r="F14" s="68">
        <v>0</v>
      </c>
      <c r="G14" s="15">
        <f>1.02*F14</f>
        <v>0</v>
      </c>
      <c r="H14" s="15">
        <f>1.02*G14</f>
        <v>0</v>
      </c>
      <c r="I14" s="60">
        <f>1.02*H14</f>
        <v>0</v>
      </c>
    </row>
    <row r="15" spans="1:9" ht="21" customHeight="1" thickBot="1">
      <c r="A15" s="38"/>
      <c r="B15" s="38" t="s">
        <v>11</v>
      </c>
      <c r="C15" s="61" t="s">
        <v>6</v>
      </c>
      <c r="D15" s="30"/>
      <c r="E15" s="48"/>
      <c r="F15" s="69">
        <v>0</v>
      </c>
      <c r="G15" s="15">
        <v>0</v>
      </c>
      <c r="H15" s="15">
        <f>1.02*G15</f>
        <v>0</v>
      </c>
      <c r="I15" s="60">
        <f>1.02*H15</f>
        <v>0</v>
      </c>
    </row>
    <row r="16" spans="1:9" ht="21" customHeight="1" thickBot="1">
      <c r="A16" s="39" t="s">
        <v>20</v>
      </c>
      <c r="B16" s="51"/>
      <c r="C16" s="62" t="s">
        <v>16</v>
      </c>
      <c r="D16" s="31">
        <f aca="true" t="shared" si="0" ref="D16:I16">SUM(D12:D15)</f>
        <v>0</v>
      </c>
      <c r="E16" s="6"/>
      <c r="F16" s="70">
        <v>5820000</v>
      </c>
      <c r="G16" s="18">
        <f t="shared" si="0"/>
        <v>5943000</v>
      </c>
      <c r="H16" s="18">
        <f t="shared" si="0"/>
        <v>6050000</v>
      </c>
      <c r="I16" s="19">
        <f t="shared" si="0"/>
        <v>6050000</v>
      </c>
    </row>
    <row r="17" spans="1:9" ht="21" customHeight="1">
      <c r="A17" s="40"/>
      <c r="B17" s="36" t="s">
        <v>12</v>
      </c>
      <c r="C17" s="63" t="s">
        <v>4</v>
      </c>
      <c r="D17" s="29"/>
      <c r="E17" s="47"/>
      <c r="F17" s="68">
        <v>3200000</v>
      </c>
      <c r="G17" s="15">
        <f>1.05*F17</f>
        <v>3360000</v>
      </c>
      <c r="H17" s="16">
        <v>3500000</v>
      </c>
      <c r="I17" s="17">
        <v>3600000</v>
      </c>
    </row>
    <row r="18" spans="1:9" ht="21" customHeight="1" thickBot="1">
      <c r="A18" s="41"/>
      <c r="B18" s="38" t="s">
        <v>13</v>
      </c>
      <c r="C18" s="61" t="s">
        <v>5</v>
      </c>
      <c r="D18" s="30"/>
      <c r="E18" s="48"/>
      <c r="F18" s="69">
        <v>4279000</v>
      </c>
      <c r="G18" s="15">
        <v>2000000</v>
      </c>
      <c r="H18" s="16">
        <f>1.05*G18</f>
        <v>2100000</v>
      </c>
      <c r="I18" s="45">
        <v>2200000</v>
      </c>
    </row>
    <row r="19" spans="1:9" ht="21" customHeight="1" thickBot="1">
      <c r="A19" s="39" t="s">
        <v>21</v>
      </c>
      <c r="B19" s="51"/>
      <c r="C19" s="62" t="s">
        <v>17</v>
      </c>
      <c r="D19" s="31">
        <f aca="true" t="shared" si="1" ref="D19:I19">SUM(D17:D18)</f>
        <v>0</v>
      </c>
      <c r="E19" s="6"/>
      <c r="F19" s="70">
        <f t="shared" si="1"/>
        <v>7479000</v>
      </c>
      <c r="G19" s="18">
        <f t="shared" si="1"/>
        <v>5360000</v>
      </c>
      <c r="H19" s="18">
        <f t="shared" si="1"/>
        <v>5600000</v>
      </c>
      <c r="I19" s="19">
        <f t="shared" si="1"/>
        <v>5800000</v>
      </c>
    </row>
    <row r="20" spans="1:9" ht="21" customHeight="1">
      <c r="A20" s="42" t="s">
        <v>22</v>
      </c>
      <c r="B20" s="52" t="s">
        <v>14</v>
      </c>
      <c r="C20" s="55" t="s">
        <v>18</v>
      </c>
      <c r="D20" s="32"/>
      <c r="E20" s="49"/>
      <c r="F20" s="20">
        <v>0</v>
      </c>
      <c r="G20" s="20">
        <v>0</v>
      </c>
      <c r="H20" s="20">
        <v>0</v>
      </c>
      <c r="I20" s="21">
        <v>0</v>
      </c>
    </row>
    <row r="21" spans="1:9" ht="21" customHeight="1" thickBot="1">
      <c r="A21" s="43" t="s">
        <v>23</v>
      </c>
      <c r="B21" s="53" t="s">
        <v>14</v>
      </c>
      <c r="C21" s="64" t="s">
        <v>30</v>
      </c>
      <c r="D21" s="33"/>
      <c r="E21" s="50"/>
      <c r="F21" s="71">
        <v>420000</v>
      </c>
      <c r="G21" s="22">
        <v>420000</v>
      </c>
      <c r="H21" s="23">
        <v>420000</v>
      </c>
      <c r="I21" s="24">
        <v>0</v>
      </c>
    </row>
    <row r="22" spans="1:9" ht="21" customHeight="1" thickBot="1">
      <c r="A22" s="8" t="s">
        <v>24</v>
      </c>
      <c r="B22" s="54" t="s">
        <v>28</v>
      </c>
      <c r="C22" s="65" t="s">
        <v>26</v>
      </c>
      <c r="D22" s="34">
        <f aca="true" t="shared" si="2" ref="D22:I22">D16-D19+D20-D21</f>
        <v>0</v>
      </c>
      <c r="E22" s="7"/>
      <c r="F22" s="25">
        <f t="shared" si="2"/>
        <v>-2079000</v>
      </c>
      <c r="G22" s="25">
        <f t="shared" si="2"/>
        <v>163000</v>
      </c>
      <c r="H22" s="25">
        <f t="shared" si="2"/>
        <v>30000</v>
      </c>
      <c r="I22" s="26">
        <f t="shared" si="2"/>
        <v>250000</v>
      </c>
    </row>
    <row r="23" spans="1:9" ht="21" customHeight="1" thickBot="1">
      <c r="A23" s="8" t="s">
        <v>25</v>
      </c>
      <c r="B23" s="54" t="s">
        <v>29</v>
      </c>
      <c r="C23" s="65" t="s">
        <v>27</v>
      </c>
      <c r="D23" s="34">
        <f aca="true" t="shared" si="3" ref="D23:I23">D11+D22</f>
        <v>0</v>
      </c>
      <c r="E23" s="7"/>
      <c r="F23" s="25">
        <v>0</v>
      </c>
      <c r="G23" s="25">
        <f t="shared" si="3"/>
        <v>163000</v>
      </c>
      <c r="H23" s="25">
        <f t="shared" si="3"/>
        <v>193000</v>
      </c>
      <c r="I23" s="26">
        <f t="shared" si="3"/>
        <v>443000</v>
      </c>
    </row>
    <row r="25" ht="12.75">
      <c r="A25" t="s">
        <v>34</v>
      </c>
    </row>
    <row r="26" ht="24" customHeight="1">
      <c r="A26" s="72" t="s">
        <v>38</v>
      </c>
    </row>
    <row r="27" ht="31.5" customHeight="1">
      <c r="A27" t="s">
        <v>37</v>
      </c>
    </row>
    <row r="28" ht="33.75" customHeight="1">
      <c r="A28" t="s">
        <v>36</v>
      </c>
    </row>
  </sheetData>
  <sheetProtection/>
  <mergeCells count="6">
    <mergeCell ref="A2:I2"/>
    <mergeCell ref="A4:I4"/>
    <mergeCell ref="A5:I5"/>
    <mergeCell ref="D9:I9"/>
    <mergeCell ref="A9:A10"/>
    <mergeCell ref="B9:C10"/>
  </mergeCells>
  <printOptions horizontalCentered="1"/>
  <pageMargins left="0.07874015748031496" right="0.07874015748031496" top="0.7874015748031497" bottom="0.3937007874015748" header="0.5118110236220472" footer="0.5118110236220472"/>
  <pageSetup horizontalDpi="600" verticalDpi="600" orientation="landscape" paperSize="9" scale="95" r:id="rId1"/>
  <ignoredErrors>
    <ignoredError sqref="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Úžice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Petřinová</dc:creator>
  <cp:keywords/>
  <dc:description/>
  <cp:lastModifiedBy>ucetni</cp:lastModifiedBy>
  <cp:lastPrinted>2018-12-12T12:25:02Z</cp:lastPrinted>
  <dcterms:created xsi:type="dcterms:W3CDTF">2009-12-01T12:23:00Z</dcterms:created>
  <dcterms:modified xsi:type="dcterms:W3CDTF">2018-12-12T12:26:37Z</dcterms:modified>
  <cp:category/>
  <cp:version/>
  <cp:contentType/>
  <cp:contentStatus/>
</cp:coreProperties>
</file>